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E:\2025\제299회 정례회\2026년 본예산 조정내역\"/>
    </mc:Choice>
  </mc:AlternateContent>
  <xr:revisionPtr revIDLastSave="0" documentId="13_ncr:1_{C2D1401A-6604-4FD5-A9D6-92C5BB4DCB9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년도 세출예산안 조정내역" sheetId="25" r:id="rId1"/>
  </sheets>
  <definedNames>
    <definedName name="_xlnm.Print_Titles" localSheetId="0">'2026년도 세출예산안 조정내역'!$1:$3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8" i="25" l="1"/>
  <c r="H9" i="25"/>
  <c r="H10" i="25"/>
  <c r="H11" i="25"/>
  <c r="H12" i="25"/>
  <c r="H13" i="25"/>
  <c r="H14" i="25"/>
  <c r="H15" i="25"/>
  <c r="H16" i="25"/>
  <c r="H17" i="25"/>
  <c r="H18" i="25"/>
  <c r="H19" i="25"/>
  <c r="H20" i="25"/>
  <c r="H21" i="25"/>
  <c r="H22" i="25"/>
  <c r="H23" i="25"/>
  <c r="H24" i="25"/>
  <c r="H25" i="25"/>
  <c r="H7" i="25"/>
  <c r="F5" i="25"/>
  <c r="G5" i="25"/>
  <c r="E5" i="25"/>
  <c r="H5" i="25" l="1"/>
  <c r="F4" i="25"/>
  <c r="E4" i="25"/>
  <c r="G4" i="25" l="1"/>
  <c r="F6" i="25"/>
  <c r="H4" i="25"/>
</calcChain>
</file>

<file path=xl/sharedStrings.xml><?xml version="1.0" encoding="utf-8"?>
<sst xmlns="http://schemas.openxmlformats.org/spreadsheetml/2006/main" count="73" uniqueCount="55">
  <si>
    <t>목</t>
  </si>
  <si>
    <t>삭감액</t>
  </si>
  <si>
    <t>조정액</t>
  </si>
  <si>
    <t>계</t>
  </si>
  <si>
    <t>증  액</t>
    <phoneticPr fontId="2" type="noConversion"/>
  </si>
  <si>
    <t>조정내역</t>
    <phoneticPr fontId="2" type="noConversion"/>
  </si>
  <si>
    <t>일반회계</t>
    <phoneticPr fontId="2" type="noConversion"/>
  </si>
  <si>
    <t>연번</t>
    <phoneticPr fontId="2" type="noConversion"/>
  </si>
  <si>
    <t>부서명</t>
    <phoneticPr fontId="2" type="noConversion"/>
  </si>
  <si>
    <t>쪽</t>
    <phoneticPr fontId="2" type="noConversion"/>
  </si>
  <si>
    <t>요구액</t>
    <phoneticPr fontId="2" type="noConversion"/>
  </si>
  <si>
    <t>문화관광과</t>
    <phoneticPr fontId="2" type="noConversion"/>
  </si>
  <si>
    <t>조정대상금액</t>
    <phoneticPr fontId="2" type="noConversion"/>
  </si>
  <si>
    <t>(단위:천원)</t>
    <phoneticPr fontId="2" type="noConversion"/>
  </si>
  <si>
    <t>행정지원과</t>
    <phoneticPr fontId="2" type="noConversion"/>
  </si>
  <si>
    <t>307-05</t>
    <phoneticPr fontId="2" type="noConversion"/>
  </si>
  <si>
    <t>홍보미디어과</t>
    <phoneticPr fontId="2" type="noConversion"/>
  </si>
  <si>
    <t>경제일자리과</t>
    <phoneticPr fontId="2" type="noConversion"/>
  </si>
  <si>
    <t>2026년도 세출예산안 조정내역(예산결산특별위원회)</t>
    <phoneticPr fontId="2" type="noConversion"/>
  </si>
  <si>
    <t xml:space="preserve">                 조정대상금액  
              (801-03 내부유보금)</t>
    <phoneticPr fontId="2" type="noConversion"/>
  </si>
  <si>
    <t>기획조정실</t>
    <phoneticPr fontId="2" type="noConversion"/>
  </si>
  <si>
    <t>301-09</t>
    <phoneticPr fontId="2" type="noConversion"/>
  </si>
  <si>
    <t>301-11</t>
    <phoneticPr fontId="2" type="noConversion"/>
  </si>
  <si>
    <t>201-01</t>
    <phoneticPr fontId="2" type="noConversion"/>
  </si>
  <si>
    <t>307-02</t>
    <phoneticPr fontId="2" type="noConversion"/>
  </si>
  <si>
    <t>405-01</t>
    <phoneticPr fontId="2" type="noConversion"/>
  </si>
  <si>
    <t>201-03</t>
    <phoneticPr fontId="2" type="noConversion"/>
  </si>
  <si>
    <t>평생교육과</t>
    <phoneticPr fontId="2" type="noConversion"/>
  </si>
  <si>
    <t>307-03</t>
    <phoneticPr fontId="2" type="noConversion"/>
  </si>
  <si>
    <t>대덕문화전당</t>
    <phoneticPr fontId="2" type="noConversion"/>
  </si>
  <si>
    <t>이천동</t>
    <phoneticPr fontId="2" type="noConversion"/>
  </si>
  <si>
    <t>대명5동</t>
    <phoneticPr fontId="2" type="noConversion"/>
  </si>
  <si>
    <t>대명11동</t>
    <phoneticPr fontId="2" type="noConversion"/>
  </si>
  <si>
    <t>공원녹지과</t>
    <phoneticPr fontId="2" type="noConversion"/>
  </si>
  <si>
    <t>401-01</t>
    <phoneticPr fontId="2" type="noConversion"/>
  </si>
  <si>
    <t>국내자매결연 외빈초청여비</t>
    <phoneticPr fontId="2" type="noConversion"/>
  </si>
  <si>
    <t>청렴 꾸러미 제작
전액 삭감</t>
    <phoneticPr fontId="2" type="noConversion"/>
  </si>
  <si>
    <t>가로기 게양 대행료
(태극기, 민방위기)</t>
    <phoneticPr fontId="2" type="noConversion"/>
  </si>
  <si>
    <t>동행스튜디오 영상 편집용 
고사향 pc 구입</t>
    <phoneticPr fontId="2" type="noConversion"/>
  </si>
  <si>
    <t>구정홍보 영상 관리용 외장하드 구입
3,700,000원*1식(신규)</t>
    <phoneticPr fontId="2" type="noConversion"/>
  </si>
  <si>
    <t>소상공인 대구로 플랫폼지원
(무지개 프로젝트)</t>
    <phoneticPr fontId="2" type="noConversion"/>
  </si>
  <si>
    <t>2026 대구앞산축제 운영</t>
    <phoneticPr fontId="2" type="noConversion"/>
  </si>
  <si>
    <t>사무국장 근속수당
300,000원*1명*12월</t>
    <phoneticPr fontId="2" type="noConversion"/>
  </si>
  <si>
    <t>사무국장 명절휴가비
500,000원*1명*2회</t>
    <phoneticPr fontId="2" type="noConversion"/>
  </si>
  <si>
    <t>기획전시</t>
    <phoneticPr fontId="2" type="noConversion"/>
  </si>
  <si>
    <t>기획전시 지원금</t>
    <phoneticPr fontId="2" type="noConversion"/>
  </si>
  <si>
    <t>장르특화공연</t>
    <phoneticPr fontId="2" type="noConversion"/>
  </si>
  <si>
    <t>지문근태관리시스템 수수료
전액 삭감</t>
    <phoneticPr fontId="2" type="noConversion"/>
  </si>
  <si>
    <t>근태관리시스템 수수료
전액 삭감</t>
    <phoneticPr fontId="2" type="noConversion"/>
  </si>
  <si>
    <t>고산골 공룡공원 확장
(체험학습관 및 기반 시설 조성)
540,000,000원*1식</t>
    <phoneticPr fontId="2" type="noConversion"/>
  </si>
  <si>
    <t>꽃조형물 설치
전액 삭감</t>
    <phoneticPr fontId="2" type="noConversion"/>
  </si>
  <si>
    <t>주민등록증감별기 유지보수비
33,000원*2대*4분기</t>
    <phoneticPr fontId="2" type="noConversion"/>
  </si>
  <si>
    <t>2025.12.10 (수)</t>
    <phoneticPr fontId="2" type="noConversion"/>
  </si>
  <si>
    <t>주민자치회 전환 시범사업
15,000,000원*2개동</t>
    <phoneticPr fontId="2" type="noConversion"/>
  </si>
  <si>
    <t>고산골 이끼 특화정원 조성
20,000,000원*1식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</si>
</sst>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77" formatCode="0_ "/>
  </numFmts>
  <fonts count="13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b/>
      <sz val="11"/>
      <name val="돋움"/>
      <family val="3"/>
      <charset val="129"/>
    </font>
    <font>
      <sz val="11"/>
      <name val="굴림"/>
      <family val="3"/>
      <charset val="129"/>
    </font>
    <font>
      <b/>
      <sz val="11"/>
      <name val="굴림"/>
      <family val="3"/>
      <charset val="129"/>
    </font>
    <font>
      <b/>
      <sz val="11"/>
      <color indexed="8"/>
      <name val="굴림"/>
      <family val="3"/>
      <charset val="129"/>
    </font>
    <font>
      <sz val="10"/>
      <color theme="1"/>
      <name val="돋움"/>
      <family val="3"/>
      <charset val="129"/>
    </font>
    <font>
      <b/>
      <sz val="10"/>
      <color rgb="FFFF0000"/>
      <name val="굴림"/>
      <family val="3"/>
      <charset val="129"/>
    </font>
    <font>
      <b/>
      <sz val="10"/>
      <color indexed="8"/>
      <name val="굴림"/>
      <family val="3"/>
      <charset val="129"/>
    </font>
    <font>
      <b/>
      <sz val="17"/>
      <color indexed="8"/>
      <name val="굴림"/>
      <family val="3"/>
      <charset val="129"/>
    </font>
    <font>
      <b/>
      <sz val="14"/>
      <color indexed="8"/>
      <name val="굴림"/>
      <family val="3"/>
      <charset val="129"/>
    </font>
  </fonts>
  <fills count="6">
    <fill>
      <patternFill patternType="none"/>
    </fill>
    <fill>
      <patternFill patternType="gray125"/>
    </fill>
    <fill>
      <patternFill patternType="solid">
        <fgColor theme="9" tint="0.599963377788628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7">
    <xf numFmtId="0" fontId="0" fillId="0" borderId="0" xfId="0">
      <alignment vertical="center"/>
    </xf>
    <xf numFmtId="41" fontId="3" fillId="0" borderId="0" xfId="1" applyFont="1">
      <alignment vertical="center"/>
    </xf>
    <xf numFmtId="41" fontId="3" fillId="0" borderId="0" xfId="1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 shrinkToFit="1"/>
    </xf>
    <xf numFmtId="41" fontId="4" fillId="0" borderId="0" xfId="1" applyFont="1">
      <alignment vertical="center"/>
    </xf>
    <xf numFmtId="41" fontId="3" fillId="0" borderId="0" xfId="1" applyFont="1" applyAlignment="1">
      <alignment horizontal="right" vertical="center" wrapText="1"/>
    </xf>
    <xf numFmtId="0" fontId="0" fillId="0" borderId="0" xfId="0" applyAlignment="1">
      <alignment vertical="center" wrapText="1"/>
    </xf>
    <xf numFmtId="3" fontId="0" fillId="0" borderId="0" xfId="0" applyNumberFormat="1">
      <alignment vertical="center"/>
    </xf>
    <xf numFmtId="41" fontId="10" fillId="4" borderId="1" xfId="1" applyFont="1" applyFill="1" applyBorder="1" applyAlignment="1">
      <alignment horizontal="center" vertical="center" shrinkToFit="1"/>
    </xf>
    <xf numFmtId="49" fontId="10" fillId="4" borderId="1" xfId="1" applyNumberFormat="1" applyFont="1" applyFill="1" applyBorder="1" applyAlignment="1">
      <alignment horizontal="center" vertical="center" shrinkToFit="1"/>
    </xf>
    <xf numFmtId="41" fontId="10" fillId="4" borderId="1" xfId="1" applyFont="1" applyFill="1" applyBorder="1" applyAlignment="1">
      <alignment horizontal="right" vertical="center" shrinkToFit="1"/>
    </xf>
    <xf numFmtId="41" fontId="10" fillId="2" borderId="1" xfId="1" applyFont="1" applyFill="1" applyBorder="1" applyAlignment="1">
      <alignment horizontal="center" vertical="center" shrinkToFit="1"/>
    </xf>
    <xf numFmtId="49" fontId="10" fillId="2" borderId="1" xfId="1" applyNumberFormat="1" applyFont="1" applyFill="1" applyBorder="1" applyAlignment="1">
      <alignment horizontal="center" vertical="center" shrinkToFit="1"/>
    </xf>
    <xf numFmtId="41" fontId="10" fillId="2" borderId="1" xfId="1" applyFont="1" applyFill="1" applyBorder="1" applyAlignment="1">
      <alignment horizontal="right" vertical="center" shrinkToFit="1"/>
    </xf>
    <xf numFmtId="41" fontId="10" fillId="3" borderId="1" xfId="1" applyFont="1" applyFill="1" applyBorder="1" applyAlignment="1">
      <alignment horizontal="center" vertical="center" shrinkToFit="1"/>
    </xf>
    <xf numFmtId="49" fontId="10" fillId="3" borderId="1" xfId="1" applyNumberFormat="1" applyFont="1" applyFill="1" applyBorder="1" applyAlignment="1">
      <alignment horizontal="center" vertical="center" shrinkToFit="1"/>
    </xf>
    <xf numFmtId="41" fontId="10" fillId="3" borderId="1" xfId="1" applyFont="1" applyFill="1" applyBorder="1" applyAlignment="1">
      <alignment horizontal="right" vertical="center" shrinkToFit="1"/>
    </xf>
    <xf numFmtId="0" fontId="6" fillId="3" borderId="1" xfId="0" applyFont="1" applyFill="1" applyBorder="1" applyAlignment="1">
      <alignment horizontal="center" vertical="center" shrinkToFit="1"/>
    </xf>
    <xf numFmtId="41" fontId="7" fillId="3" borderId="1" xfId="1" applyFont="1" applyFill="1" applyBorder="1" applyAlignment="1">
      <alignment horizontal="center" vertical="center" shrinkToFit="1"/>
    </xf>
    <xf numFmtId="49" fontId="7" fillId="3" borderId="1" xfId="1" applyNumberFormat="1" applyFont="1" applyFill="1" applyBorder="1" applyAlignment="1">
      <alignment horizontal="center" vertical="center" shrinkToFit="1"/>
    </xf>
    <xf numFmtId="176" fontId="7" fillId="3" borderId="1" xfId="1" applyNumberFormat="1" applyFont="1" applyFill="1" applyBorder="1" applyAlignment="1">
      <alignment horizontal="center" vertical="center" shrinkToFit="1"/>
    </xf>
    <xf numFmtId="41" fontId="7" fillId="3" borderId="1" xfId="1" applyFont="1" applyFill="1" applyBorder="1" applyAlignment="1">
      <alignment horizontal="center" vertical="center" wrapText="1" shrinkToFit="1"/>
    </xf>
    <xf numFmtId="0" fontId="5" fillId="4" borderId="1" xfId="0" applyFont="1" applyFill="1" applyBorder="1" applyAlignment="1">
      <alignment vertical="center" shrinkToFit="1"/>
    </xf>
    <xf numFmtId="41" fontId="10" fillId="4" borderId="1" xfId="1" applyFont="1" applyFill="1" applyBorder="1" applyAlignment="1">
      <alignment horizontal="justify" vertical="center" wrapText="1" shrinkToFit="1"/>
    </xf>
    <xf numFmtId="0" fontId="5" fillId="3" borderId="1" xfId="0" applyFont="1" applyFill="1" applyBorder="1">
      <alignment vertical="center"/>
    </xf>
    <xf numFmtId="0" fontId="5" fillId="2" borderId="1" xfId="0" applyFont="1" applyFill="1" applyBorder="1">
      <alignment vertical="center"/>
    </xf>
    <xf numFmtId="41" fontId="9" fillId="2" borderId="1" xfId="1" applyFont="1" applyFill="1" applyBorder="1" applyAlignment="1">
      <alignment horizontal="center" vertical="center" wrapText="1" shrinkToFit="1"/>
    </xf>
    <xf numFmtId="177" fontId="8" fillId="0" borderId="1" xfId="0" applyNumberFormat="1" applyFont="1" applyBorder="1" applyAlignment="1">
      <alignment horizontal="center" vertical="center"/>
    </xf>
    <xf numFmtId="177" fontId="8" fillId="0" borderId="1" xfId="0" applyNumberFormat="1" applyFont="1" applyBorder="1" applyAlignment="1">
      <alignment horizontal="center" vertical="center" wrapText="1"/>
    </xf>
    <xf numFmtId="41" fontId="8" fillId="0" borderId="1" xfId="1" applyFont="1" applyBorder="1" applyAlignment="1">
      <alignment vertical="center" shrinkToFit="1"/>
    </xf>
    <xf numFmtId="41" fontId="8" fillId="0" borderId="1" xfId="1" applyFont="1" applyBorder="1">
      <alignment vertical="center"/>
    </xf>
    <xf numFmtId="177" fontId="8" fillId="0" borderId="1" xfId="0" applyNumberFormat="1" applyFont="1" applyBorder="1" applyAlignment="1">
      <alignment horizontal="left" vertical="center" wrapText="1" shrinkToFit="1"/>
    </xf>
    <xf numFmtId="41" fontId="9" fillId="3" borderId="1" xfId="1" applyFont="1" applyFill="1" applyBorder="1" applyAlignment="1">
      <alignment vertical="center" wrapText="1" shrinkToFit="1"/>
    </xf>
    <xf numFmtId="41" fontId="8" fillId="0" borderId="1" xfId="1" applyFont="1" applyBorder="1" applyAlignment="1">
      <alignment horizontal="center" vertical="center" shrinkToFit="1"/>
    </xf>
    <xf numFmtId="177" fontId="8" fillId="0" borderId="1" xfId="0" quotePrefix="1" applyNumberFormat="1" applyFont="1" applyBorder="1" applyAlignment="1">
      <alignment horizontal="center" vertical="center"/>
    </xf>
    <xf numFmtId="177" fontId="8" fillId="0" borderId="1" xfId="0" quotePrefix="1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41" fontId="8" fillId="0" borderId="1" xfId="0" applyNumberFormat="1" applyFont="1" applyBorder="1">
      <alignment vertical="center"/>
    </xf>
    <xf numFmtId="41" fontId="8" fillId="0" borderId="1" xfId="1" applyFont="1" applyFill="1" applyBorder="1" applyAlignment="1">
      <alignment vertical="center" shrinkToFit="1"/>
    </xf>
    <xf numFmtId="177" fontId="3" fillId="5" borderId="1" xfId="0" applyNumberFormat="1" applyFont="1" applyFill="1" applyBorder="1" applyAlignment="1">
      <alignment horizontal="center" vertical="center"/>
    </xf>
    <xf numFmtId="177" fontId="3" fillId="5" borderId="1" xfId="0" applyNumberFormat="1" applyFont="1" applyFill="1" applyBorder="1" applyAlignment="1">
      <alignment horizontal="center" vertical="center" wrapText="1"/>
    </xf>
    <xf numFmtId="41" fontId="3" fillId="5" borderId="1" xfId="1" applyFont="1" applyFill="1" applyBorder="1" applyAlignment="1">
      <alignment vertical="center" shrinkToFit="1"/>
    </xf>
    <xf numFmtId="0" fontId="8" fillId="0" borderId="1" xfId="0" applyFont="1" applyBorder="1" applyAlignment="1">
      <alignment vertical="center" wrapText="1"/>
    </xf>
    <xf numFmtId="177" fontId="3" fillId="5" borderId="1" xfId="0" applyNumberFormat="1" applyFont="1" applyFill="1" applyBorder="1" applyAlignment="1">
      <alignment horizontal="left" vertical="center" wrapText="1" shrinkToFit="1"/>
    </xf>
    <xf numFmtId="49" fontId="11" fillId="0" borderId="0" xfId="1" applyNumberFormat="1" applyFont="1" applyAlignment="1">
      <alignment horizontal="center" vertical="center" wrapText="1"/>
    </xf>
    <xf numFmtId="41" fontId="12" fillId="0" borderId="0" xfId="1" applyFont="1" applyBorder="1" applyAlignment="1">
      <alignment horizontal="left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0000"/>
    <pageSetUpPr fitToPage="1"/>
  </sheetPr>
  <dimension ref="A1:T25"/>
  <sheetViews>
    <sheetView tabSelected="1" zoomScaleNormal="100" zoomScaleSheetLayoutView="100" workbookViewId="0">
      <pane ySplit="4" topLeftCell="A5" activePane="bottomLeft" state="frozen"/>
      <selection pane="bottomLeft" activeCell="T6" sqref="T6"/>
    </sheetView>
  </sheetViews>
  <sheetFormatPr defaultRowHeight="13.5" x14ac:dyDescent="0.15"/>
  <cols>
    <col min="1" max="1" width="4" customWidth="1"/>
    <col min="2" max="2" width="10.5546875" customWidth="1"/>
    <col min="3" max="3" width="4.5546875" customWidth="1"/>
    <col min="4" max="4" width="6.88671875" style="3" customWidth="1"/>
    <col min="5" max="5" width="10.44140625" customWidth="1"/>
    <col min="6" max="6" width="9.44140625" customWidth="1"/>
    <col min="7" max="7" width="10.6640625" bestFit="1" customWidth="1"/>
    <col min="8" max="8" width="13.44140625" bestFit="1" customWidth="1"/>
    <col min="9" max="9" width="32.109375" style="7" customWidth="1"/>
    <col min="10" max="17" width="0" hidden="1" customWidth="1"/>
    <col min="18" max="18" width="5.44140625" customWidth="1"/>
    <col min="19" max="19" width="0.44140625" customWidth="1"/>
  </cols>
  <sheetData>
    <row r="1" spans="1:20" ht="50.1" customHeight="1" x14ac:dyDescent="0.15">
      <c r="A1" s="45" t="s">
        <v>18</v>
      </c>
      <c r="B1" s="45"/>
      <c r="C1" s="45"/>
      <c r="D1" s="45"/>
      <c r="E1" s="45"/>
      <c r="F1" s="45"/>
      <c r="G1" s="45"/>
      <c r="H1" s="45"/>
      <c r="I1" s="45"/>
    </row>
    <row r="2" spans="1:20" ht="30" customHeight="1" x14ac:dyDescent="0.15">
      <c r="A2" s="46" t="s">
        <v>52</v>
      </c>
      <c r="B2" s="46"/>
      <c r="C2" s="46"/>
      <c r="D2" s="2"/>
      <c r="E2" s="1"/>
      <c r="F2" s="5"/>
      <c r="G2" s="1"/>
      <c r="H2" s="1"/>
      <c r="I2" s="6" t="s">
        <v>13</v>
      </c>
    </row>
    <row r="3" spans="1:20" s="4" customFormat="1" ht="39.950000000000003" customHeight="1" x14ac:dyDescent="0.15">
      <c r="A3" s="18" t="s">
        <v>7</v>
      </c>
      <c r="B3" s="19" t="s">
        <v>8</v>
      </c>
      <c r="C3" s="20" t="s">
        <v>9</v>
      </c>
      <c r="D3" s="19" t="s">
        <v>0</v>
      </c>
      <c r="E3" s="21" t="s">
        <v>10</v>
      </c>
      <c r="F3" s="21" t="s">
        <v>4</v>
      </c>
      <c r="G3" s="21" t="s">
        <v>1</v>
      </c>
      <c r="H3" s="21" t="s">
        <v>2</v>
      </c>
      <c r="I3" s="22" t="s">
        <v>5</v>
      </c>
    </row>
    <row r="4" spans="1:20" s="4" customFormat="1" ht="39.950000000000003" customHeight="1" x14ac:dyDescent="0.15">
      <c r="A4" s="23"/>
      <c r="B4" s="9" t="s">
        <v>3</v>
      </c>
      <c r="C4" s="10"/>
      <c r="D4" s="9"/>
      <c r="E4" s="11">
        <f>E5</f>
        <v>2916216</v>
      </c>
      <c r="F4" s="11">
        <f t="shared" ref="F4:H4" si="0">F5</f>
        <v>161100</v>
      </c>
      <c r="G4" s="11">
        <f t="shared" si="0"/>
        <v>1744752</v>
      </c>
      <c r="H4" s="11">
        <f t="shared" si="0"/>
        <v>1332564</v>
      </c>
      <c r="I4" s="24"/>
    </row>
    <row r="5" spans="1:20" ht="45" customHeight="1" x14ac:dyDescent="0.15">
      <c r="A5" s="26"/>
      <c r="B5" s="12" t="s">
        <v>6</v>
      </c>
      <c r="C5" s="13"/>
      <c r="D5" s="12"/>
      <c r="E5" s="14">
        <f>SUM(E7:E25)</f>
        <v>2916216</v>
      </c>
      <c r="F5" s="14">
        <f>SUM(F7:F25)</f>
        <v>161100</v>
      </c>
      <c r="G5" s="14">
        <f>SUM(G7:G25)</f>
        <v>1744752</v>
      </c>
      <c r="H5" s="14">
        <f>SUM(H7:H25)</f>
        <v>1332564</v>
      </c>
      <c r="I5" s="27"/>
    </row>
    <row r="6" spans="1:20" ht="50.1" customHeight="1" x14ac:dyDescent="0.15">
      <c r="A6" s="25"/>
      <c r="B6" s="15" t="s">
        <v>12</v>
      </c>
      <c r="C6" s="16"/>
      <c r="D6" s="15"/>
      <c r="E6" s="17"/>
      <c r="F6" s="17">
        <f>G5-F5</f>
        <v>1583652</v>
      </c>
      <c r="G6" s="17"/>
      <c r="H6" s="17"/>
      <c r="I6" s="33" t="s">
        <v>19</v>
      </c>
    </row>
    <row r="7" spans="1:20" ht="54.95" customHeight="1" x14ac:dyDescent="0.15">
      <c r="A7" s="28">
        <v>1</v>
      </c>
      <c r="B7" s="29" t="s">
        <v>20</v>
      </c>
      <c r="C7" s="28">
        <v>199</v>
      </c>
      <c r="D7" s="29" t="s">
        <v>21</v>
      </c>
      <c r="E7" s="30">
        <v>1000</v>
      </c>
      <c r="F7" s="30">
        <v>1000</v>
      </c>
      <c r="G7" s="31"/>
      <c r="H7" s="31">
        <f>E7+F7-G7</f>
        <v>2000</v>
      </c>
      <c r="I7" s="32" t="s">
        <v>35</v>
      </c>
      <c r="T7" s="8"/>
    </row>
    <row r="8" spans="1:20" ht="54.95" customHeight="1" x14ac:dyDescent="0.15">
      <c r="A8" s="28">
        <v>2</v>
      </c>
      <c r="B8" s="29" t="s">
        <v>20</v>
      </c>
      <c r="C8" s="28">
        <v>206</v>
      </c>
      <c r="D8" s="29" t="s">
        <v>23</v>
      </c>
      <c r="E8" s="30">
        <v>1500</v>
      </c>
      <c r="F8" s="30"/>
      <c r="G8" s="31">
        <v>1500</v>
      </c>
      <c r="H8" s="31">
        <f t="shared" ref="H8:H25" si="1">E8+F8-G8</f>
        <v>0</v>
      </c>
      <c r="I8" s="32" t="s">
        <v>36</v>
      </c>
    </row>
    <row r="9" spans="1:20" ht="54.95" customHeight="1" x14ac:dyDescent="0.15">
      <c r="A9" s="28">
        <v>3</v>
      </c>
      <c r="B9" s="29" t="s">
        <v>14</v>
      </c>
      <c r="C9" s="28">
        <v>216</v>
      </c>
      <c r="D9" s="29" t="s">
        <v>15</v>
      </c>
      <c r="E9" s="30">
        <v>16000</v>
      </c>
      <c r="F9" s="30">
        <v>1000</v>
      </c>
      <c r="G9" s="31"/>
      <c r="H9" s="31">
        <f t="shared" si="1"/>
        <v>17000</v>
      </c>
      <c r="I9" s="32" t="s">
        <v>37</v>
      </c>
    </row>
    <row r="10" spans="1:20" ht="54.95" customHeight="1" x14ac:dyDescent="0.15">
      <c r="A10" s="28">
        <v>4</v>
      </c>
      <c r="B10" s="29" t="s">
        <v>14</v>
      </c>
      <c r="C10" s="28">
        <v>225</v>
      </c>
      <c r="D10" s="29" t="s">
        <v>24</v>
      </c>
      <c r="E10" s="34">
        <v>0</v>
      </c>
      <c r="F10" s="30">
        <v>30000</v>
      </c>
      <c r="G10" s="31"/>
      <c r="H10" s="31">
        <f t="shared" si="1"/>
        <v>30000</v>
      </c>
      <c r="I10" s="32" t="s">
        <v>53</v>
      </c>
    </row>
    <row r="11" spans="1:20" ht="54.95" customHeight="1" x14ac:dyDescent="0.15">
      <c r="A11" s="28">
        <v>5</v>
      </c>
      <c r="B11" s="29" t="s">
        <v>16</v>
      </c>
      <c r="C11" s="28">
        <v>244</v>
      </c>
      <c r="D11" s="29" t="s">
        <v>25</v>
      </c>
      <c r="E11" s="30">
        <v>6600</v>
      </c>
      <c r="F11" s="30">
        <v>1400</v>
      </c>
      <c r="G11" s="31"/>
      <c r="H11" s="31">
        <f t="shared" si="1"/>
        <v>8000</v>
      </c>
      <c r="I11" s="32" t="s">
        <v>38</v>
      </c>
    </row>
    <row r="12" spans="1:20" ht="54.95" customHeight="1" x14ac:dyDescent="0.15">
      <c r="A12" s="28">
        <v>6</v>
      </c>
      <c r="B12" s="29" t="s">
        <v>16</v>
      </c>
      <c r="C12" s="28">
        <v>244</v>
      </c>
      <c r="D12" s="29" t="s">
        <v>25</v>
      </c>
      <c r="E12" s="34">
        <v>0</v>
      </c>
      <c r="F12" s="30">
        <v>3700</v>
      </c>
      <c r="G12" s="31"/>
      <c r="H12" s="31">
        <f t="shared" si="1"/>
        <v>3700</v>
      </c>
      <c r="I12" s="32" t="s">
        <v>39</v>
      </c>
    </row>
    <row r="13" spans="1:20" ht="54.95" customHeight="1" x14ac:dyDescent="0.15">
      <c r="A13" s="28">
        <v>7</v>
      </c>
      <c r="B13" s="29" t="s">
        <v>17</v>
      </c>
      <c r="C13" s="35">
        <v>305</v>
      </c>
      <c r="D13" s="36" t="s">
        <v>24</v>
      </c>
      <c r="E13" s="30">
        <v>20000</v>
      </c>
      <c r="F13" s="30">
        <v>10000</v>
      </c>
      <c r="G13" s="31"/>
      <c r="H13" s="31">
        <f t="shared" si="1"/>
        <v>30000</v>
      </c>
      <c r="I13" s="32" t="s">
        <v>40</v>
      </c>
    </row>
    <row r="14" spans="1:20" ht="54.95" customHeight="1" x14ac:dyDescent="0.15">
      <c r="A14" s="28">
        <v>8</v>
      </c>
      <c r="B14" s="29" t="s">
        <v>11</v>
      </c>
      <c r="C14" s="35">
        <v>327</v>
      </c>
      <c r="D14" s="37" t="s">
        <v>26</v>
      </c>
      <c r="E14" s="30">
        <v>441000</v>
      </c>
      <c r="F14" s="30">
        <v>69000</v>
      </c>
      <c r="G14" s="38"/>
      <c r="H14" s="31">
        <f t="shared" si="1"/>
        <v>510000</v>
      </c>
      <c r="I14" s="43" t="s">
        <v>41</v>
      </c>
    </row>
    <row r="15" spans="1:20" ht="54.95" customHeight="1" x14ac:dyDescent="0.15">
      <c r="A15" s="28">
        <v>9</v>
      </c>
      <c r="B15" s="29" t="s">
        <v>27</v>
      </c>
      <c r="C15" s="35">
        <v>347</v>
      </c>
      <c r="D15" s="37" t="s">
        <v>28</v>
      </c>
      <c r="E15" s="30">
        <v>6000</v>
      </c>
      <c r="F15" s="38"/>
      <c r="G15" s="38">
        <v>2400</v>
      </c>
      <c r="H15" s="31">
        <f t="shared" si="1"/>
        <v>3600</v>
      </c>
      <c r="I15" s="43" t="s">
        <v>42</v>
      </c>
    </row>
    <row r="16" spans="1:20" ht="54.95" customHeight="1" x14ac:dyDescent="0.15">
      <c r="A16" s="28">
        <v>10</v>
      </c>
      <c r="B16" s="29" t="s">
        <v>27</v>
      </c>
      <c r="C16" s="35">
        <v>347</v>
      </c>
      <c r="D16" s="37" t="s">
        <v>28</v>
      </c>
      <c r="E16" s="30">
        <v>1400</v>
      </c>
      <c r="F16" s="38"/>
      <c r="G16" s="38">
        <v>400</v>
      </c>
      <c r="H16" s="31">
        <f t="shared" si="1"/>
        <v>1000</v>
      </c>
      <c r="I16" s="43" t="s">
        <v>43</v>
      </c>
    </row>
    <row r="17" spans="1:9" ht="54.95" customHeight="1" x14ac:dyDescent="0.15">
      <c r="A17" s="28">
        <v>11</v>
      </c>
      <c r="B17" s="29" t="s">
        <v>29</v>
      </c>
      <c r="C17" s="35">
        <v>369</v>
      </c>
      <c r="D17" s="37" t="s">
        <v>26</v>
      </c>
      <c r="E17" s="39">
        <v>35000</v>
      </c>
      <c r="F17" s="30">
        <v>10000</v>
      </c>
      <c r="G17" s="38"/>
      <c r="H17" s="31">
        <f t="shared" si="1"/>
        <v>45000</v>
      </c>
      <c r="I17" s="43" t="s">
        <v>44</v>
      </c>
    </row>
    <row r="18" spans="1:9" ht="54.95" customHeight="1" x14ac:dyDescent="0.15">
      <c r="A18" s="28">
        <v>12</v>
      </c>
      <c r="B18" s="29" t="s">
        <v>29</v>
      </c>
      <c r="C18" s="35">
        <v>369</v>
      </c>
      <c r="D18" s="37" t="s">
        <v>22</v>
      </c>
      <c r="E18" s="39">
        <v>33000</v>
      </c>
      <c r="F18" s="30">
        <v>5000</v>
      </c>
      <c r="G18" s="38"/>
      <c r="H18" s="31">
        <f t="shared" si="1"/>
        <v>38000</v>
      </c>
      <c r="I18" s="43" t="s">
        <v>45</v>
      </c>
    </row>
    <row r="19" spans="1:9" ht="54.95" customHeight="1" x14ac:dyDescent="0.15">
      <c r="A19" s="28">
        <v>13</v>
      </c>
      <c r="B19" s="29" t="s">
        <v>29</v>
      </c>
      <c r="C19" s="35">
        <v>369</v>
      </c>
      <c r="D19" s="37" t="s">
        <v>26</v>
      </c>
      <c r="E19" s="39">
        <v>54000</v>
      </c>
      <c r="F19" s="30">
        <v>30000</v>
      </c>
      <c r="G19" s="38"/>
      <c r="H19" s="31">
        <f t="shared" si="1"/>
        <v>84000</v>
      </c>
      <c r="I19" s="43" t="s">
        <v>46</v>
      </c>
    </row>
    <row r="20" spans="1:9" ht="54.95" customHeight="1" x14ac:dyDescent="0.15">
      <c r="A20" s="28">
        <v>14</v>
      </c>
      <c r="B20" s="37" t="s">
        <v>30</v>
      </c>
      <c r="C20" s="28">
        <v>392</v>
      </c>
      <c r="D20" s="37" t="s">
        <v>23</v>
      </c>
      <c r="E20" s="38">
        <v>60</v>
      </c>
      <c r="F20" s="38"/>
      <c r="G20" s="38">
        <v>60</v>
      </c>
      <c r="H20" s="31">
        <f t="shared" si="1"/>
        <v>0</v>
      </c>
      <c r="I20" s="43" t="s">
        <v>47</v>
      </c>
    </row>
    <row r="21" spans="1:9" ht="54.95" customHeight="1" x14ac:dyDescent="0.15">
      <c r="A21" s="28">
        <v>15</v>
      </c>
      <c r="B21" s="37" t="s">
        <v>31</v>
      </c>
      <c r="C21" s="28">
        <v>453</v>
      </c>
      <c r="D21" s="37" t="s">
        <v>23</v>
      </c>
      <c r="E21" s="38">
        <v>360</v>
      </c>
      <c r="F21" s="38"/>
      <c r="G21" s="38">
        <v>360</v>
      </c>
      <c r="H21" s="31">
        <f t="shared" si="1"/>
        <v>0</v>
      </c>
      <c r="I21" s="43" t="s">
        <v>48</v>
      </c>
    </row>
    <row r="22" spans="1:9" ht="54.95" customHeight="1" x14ac:dyDescent="0.15">
      <c r="A22" s="28">
        <v>16</v>
      </c>
      <c r="B22" s="37" t="s">
        <v>32</v>
      </c>
      <c r="C22" s="28">
        <v>483</v>
      </c>
      <c r="D22" s="37" t="s">
        <v>23</v>
      </c>
      <c r="E22" s="38">
        <v>296</v>
      </c>
      <c r="F22" s="38"/>
      <c r="G22" s="38">
        <v>32</v>
      </c>
      <c r="H22" s="31">
        <f t="shared" si="1"/>
        <v>264</v>
      </c>
      <c r="I22" s="43" t="s">
        <v>51</v>
      </c>
    </row>
    <row r="23" spans="1:9" ht="54.95" customHeight="1" x14ac:dyDescent="0.15">
      <c r="A23" s="28">
        <v>17</v>
      </c>
      <c r="B23" s="40" t="s">
        <v>33</v>
      </c>
      <c r="C23" s="40">
        <v>643</v>
      </c>
      <c r="D23" s="41" t="s">
        <v>34</v>
      </c>
      <c r="E23" s="42">
        <v>2000000</v>
      </c>
      <c r="F23" s="42"/>
      <c r="G23" s="42">
        <v>1460000</v>
      </c>
      <c r="H23" s="31">
        <f t="shared" si="1"/>
        <v>540000</v>
      </c>
      <c r="I23" s="44" t="s">
        <v>49</v>
      </c>
    </row>
    <row r="24" spans="1:9" ht="54.95" customHeight="1" x14ac:dyDescent="0.15">
      <c r="A24" s="28">
        <v>18</v>
      </c>
      <c r="B24" s="40" t="s">
        <v>33</v>
      </c>
      <c r="C24" s="40">
        <v>643</v>
      </c>
      <c r="D24" s="41" t="s">
        <v>34</v>
      </c>
      <c r="E24" s="42">
        <v>250000</v>
      </c>
      <c r="F24" s="42"/>
      <c r="G24" s="42">
        <v>230000</v>
      </c>
      <c r="H24" s="31">
        <f t="shared" si="1"/>
        <v>20000</v>
      </c>
      <c r="I24" s="44" t="s">
        <v>54</v>
      </c>
    </row>
    <row r="25" spans="1:9" ht="54.95" customHeight="1" x14ac:dyDescent="0.15">
      <c r="A25" s="28">
        <v>19</v>
      </c>
      <c r="B25" s="40" t="s">
        <v>33</v>
      </c>
      <c r="C25" s="40">
        <v>646</v>
      </c>
      <c r="D25" s="41" t="s">
        <v>34</v>
      </c>
      <c r="E25" s="42">
        <v>50000</v>
      </c>
      <c r="F25" s="42"/>
      <c r="G25" s="42">
        <v>50000</v>
      </c>
      <c r="H25" s="31">
        <f t="shared" si="1"/>
        <v>0</v>
      </c>
      <c r="I25" s="44" t="s">
        <v>50</v>
      </c>
    </row>
  </sheetData>
  <mergeCells count="2">
    <mergeCell ref="A1:I1"/>
    <mergeCell ref="A2:C2"/>
  </mergeCells>
  <phoneticPr fontId="2" type="noConversion"/>
  <pageMargins left="0.35433070866141736" right="0.19685039370078741" top="0.78740157480314965" bottom="0.51181102362204722" header="0.51181102362204722" footer="0.51181102362204722"/>
  <pageSetup paperSize="9" scale="83" fitToHeight="0" orientation="portrait" useFirstPageNumber="1" r:id="rId1"/>
  <headerFooter alignWithMargins="0">
    <oddFooter>&amp;P페이지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2026년도 세출예산안 조정내역</vt:lpstr>
      <vt:lpstr>'2026년도 세출예산안 조정내역'!Print_Titles</vt:lpstr>
    </vt:vector>
  </TitlesOfParts>
  <Company>Samsung Electronics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SEC</dc:creator>
  <cp:lastModifiedBy>USER</cp:lastModifiedBy>
  <cp:lastPrinted>2025-12-10T02:19:06Z</cp:lastPrinted>
  <dcterms:created xsi:type="dcterms:W3CDTF">2005-09-21T00:49:21Z</dcterms:created>
  <dcterms:modified xsi:type="dcterms:W3CDTF">2025-12-10T04:31:38Z</dcterms:modified>
</cp:coreProperties>
</file>