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30" windowWidth="14610" windowHeight="12015"/>
  </bookViews>
  <sheets>
    <sheet name="2022년도 예산안 조정내역 " sheetId="26" r:id="rId1"/>
  </sheets>
  <definedNames>
    <definedName name="_xlnm.Print_Titles" localSheetId="0">'2022년도 예산안 조정내역 '!$1:$3</definedName>
  </definedNames>
  <calcPr calcId="162913"/>
</workbook>
</file>

<file path=xl/calcChain.xml><?xml version="1.0" encoding="utf-8"?>
<calcChain xmlns="http://schemas.openxmlformats.org/spreadsheetml/2006/main">
  <c r="E5" i="26" l="1"/>
  <c r="G5" i="26"/>
  <c r="H14" i="26" l="1"/>
  <c r="H13" i="26"/>
  <c r="H12" i="26"/>
  <c r="H11" i="26"/>
  <c r="H10" i="26"/>
  <c r="H9" i="26"/>
  <c r="H8" i="26"/>
  <c r="H7" i="26"/>
  <c r="H15" i="26" l="1"/>
  <c r="H34" i="26" l="1"/>
  <c r="H38" i="26"/>
  <c r="H37" i="26"/>
  <c r="G37" i="26"/>
  <c r="F37" i="26"/>
  <c r="E37" i="26"/>
  <c r="H36" i="26"/>
  <c r="H35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6" i="26"/>
  <c r="G4" i="26"/>
  <c r="F5" i="26"/>
  <c r="F4" i="26" s="1"/>
  <c r="E4" i="26"/>
  <c r="H5" i="26" l="1"/>
  <c r="H4" i="26" s="1"/>
</calcChain>
</file>

<file path=xl/sharedStrings.xml><?xml version="1.0" encoding="utf-8"?>
<sst xmlns="http://schemas.openxmlformats.org/spreadsheetml/2006/main" count="111" uniqueCount="80">
  <si>
    <t>목</t>
  </si>
  <si>
    <t>삭감액</t>
  </si>
  <si>
    <t>조정액</t>
  </si>
  <si>
    <t>계</t>
  </si>
  <si>
    <t>(단위:천원)</t>
    <phoneticPr fontId="2" type="noConversion"/>
  </si>
  <si>
    <t>증  액</t>
    <phoneticPr fontId="2" type="noConversion"/>
  </si>
  <si>
    <t>조정내역</t>
    <phoneticPr fontId="2" type="noConversion"/>
  </si>
  <si>
    <t>일반회계</t>
    <phoneticPr fontId="2" type="noConversion"/>
  </si>
  <si>
    <t>연번</t>
    <phoneticPr fontId="2" type="noConversion"/>
  </si>
  <si>
    <t>부서명</t>
    <phoneticPr fontId="2" type="noConversion"/>
  </si>
  <si>
    <t>쪽</t>
    <phoneticPr fontId="2" type="noConversion"/>
  </si>
  <si>
    <t>요구액</t>
    <phoneticPr fontId="2" type="noConversion"/>
  </si>
  <si>
    <t>행복정책과</t>
    <phoneticPr fontId="2" type="noConversion"/>
  </si>
  <si>
    <t>201-01</t>
    <phoneticPr fontId="2" type="noConversion"/>
  </si>
  <si>
    <t>복지지원과</t>
    <phoneticPr fontId="2" type="noConversion"/>
  </si>
  <si>
    <t>시장경제과</t>
    <phoneticPr fontId="2" type="noConversion"/>
  </si>
  <si>
    <t>위생과</t>
    <phoneticPr fontId="2" type="noConversion"/>
  </si>
  <si>
    <t>건설과</t>
    <phoneticPr fontId="2" type="noConversion"/>
  </si>
  <si>
    <t>교통과</t>
    <phoneticPr fontId="2" type="noConversion"/>
  </si>
  <si>
    <t>특별회계</t>
    <phoneticPr fontId="2" type="noConversion"/>
  </si>
  <si>
    <t>2021.12.7.</t>
    <phoneticPr fontId="2" type="noConversion"/>
  </si>
  <si>
    <t>307-03</t>
    <phoneticPr fontId="2" type="noConversion"/>
  </si>
  <si>
    <t>201-01</t>
    <phoneticPr fontId="2" type="noConversion"/>
  </si>
  <si>
    <t>대한노인회 대구남구지회 운영</t>
    <phoneticPr fontId="2" type="noConversion"/>
  </si>
  <si>
    <t>외부전문가 자문수당
전액삭감</t>
    <phoneticPr fontId="2" type="noConversion"/>
  </si>
  <si>
    <t>201-01</t>
    <phoneticPr fontId="2" type="noConversion"/>
  </si>
  <si>
    <t>복지지원과</t>
    <phoneticPr fontId="2" type="noConversion"/>
  </si>
  <si>
    <t>307-05</t>
    <phoneticPr fontId="2" type="noConversion"/>
  </si>
  <si>
    <t>경력단절여성 퀼트자격증반 운영</t>
    <phoneticPr fontId="2" type="noConversion"/>
  </si>
  <si>
    <t>토속음식 레시피집 발간
전액삭감</t>
    <phoneticPr fontId="2" type="noConversion"/>
  </si>
  <si>
    <t>405-01</t>
    <phoneticPr fontId="2" type="noConversion"/>
  </si>
  <si>
    <t>도시농업 체험장 비품 구입
전액삭감</t>
    <phoneticPr fontId="2" type="noConversion"/>
  </si>
  <si>
    <t>201-03</t>
    <phoneticPr fontId="2" type="noConversion"/>
  </si>
  <si>
    <t>남구 맛길 축제 개최 전액삭감</t>
    <phoneticPr fontId="2" type="noConversion"/>
  </si>
  <si>
    <t>101-04</t>
    <phoneticPr fontId="2" type="noConversion"/>
  </si>
  <si>
    <t>201-02</t>
    <phoneticPr fontId="2" type="noConversion"/>
  </si>
  <si>
    <t>401-01</t>
    <phoneticPr fontId="2" type="noConversion"/>
  </si>
  <si>
    <t>시장경제과</t>
    <phoneticPr fontId="2" type="noConversion"/>
  </si>
  <si>
    <t>도시농업 체험장 관리 임부임 및 4대보험 사용자 부담금
전액삭감</t>
    <phoneticPr fontId="2" type="noConversion"/>
  </si>
  <si>
    <t>도시농업 체험장 운영(프로그램운영, 비품 구입 등)
전액삭감</t>
    <phoneticPr fontId="2" type="noConversion"/>
  </si>
  <si>
    <t>도시농업 체험장 상수도 및 전기요금
전액삭감</t>
    <phoneticPr fontId="2" type="noConversion"/>
  </si>
  <si>
    <t>도시농업 체험장 조성
전액삭감</t>
    <phoneticPr fontId="2" type="noConversion"/>
  </si>
  <si>
    <t>307-11</t>
    <phoneticPr fontId="2" type="noConversion"/>
  </si>
  <si>
    <t>위생과</t>
    <phoneticPr fontId="2" type="noConversion"/>
  </si>
  <si>
    <t>201-03</t>
    <phoneticPr fontId="2" type="noConversion"/>
  </si>
  <si>
    <t>어린이 건강 요리 교실 운영
전액삭감</t>
    <phoneticPr fontId="2" type="noConversion"/>
  </si>
  <si>
    <t>301-09</t>
    <phoneticPr fontId="2" type="noConversion"/>
  </si>
  <si>
    <t>이천아트플리마켓 5,000,000*1년</t>
    <phoneticPr fontId="2" type="noConversion"/>
  </si>
  <si>
    <t>도시재생과</t>
    <phoneticPr fontId="2" type="noConversion"/>
  </si>
  <si>
    <t>도시재생 거버넌스 5,000,000*1년</t>
    <phoneticPr fontId="2" type="noConversion"/>
  </si>
  <si>
    <t>각종 행사시 노점상 단속지원 용역계약 155,600원*130명</t>
    <phoneticPr fontId="2" type="noConversion"/>
  </si>
  <si>
    <t>401-01</t>
    <phoneticPr fontId="2" type="noConversion"/>
  </si>
  <si>
    <t>주민공청회 운영 
전액삭감</t>
    <phoneticPr fontId="2" type="noConversion"/>
  </si>
  <si>
    <t>강당골 공영주차장 CCTV 설치
전액삭감</t>
    <phoneticPr fontId="2" type="noConversion"/>
  </si>
  <si>
    <t>보건행정과</t>
    <phoneticPr fontId="2" type="noConversion"/>
  </si>
  <si>
    <t>어르신 및 장애인 예방접종 현수막 제작 50,000원*16개</t>
    <phoneticPr fontId="2" type="noConversion"/>
  </si>
  <si>
    <t>동협의체 역량강화 2,000,000원*1년</t>
    <phoneticPr fontId="2" type="noConversion"/>
  </si>
  <si>
    <t>제5기 지역사회보장계획책자 및 주민공청회 보고서 책자 등 인쇄 3,000,000원*1년</t>
    <phoneticPr fontId="2" type="noConversion"/>
  </si>
  <si>
    <t>학교폭력예방 시책 홍보물품 및 현수막 등 400,000원*1년</t>
    <phoneticPr fontId="2" type="noConversion"/>
  </si>
  <si>
    <t>401-03</t>
    <phoneticPr fontId="2" type="noConversion"/>
  </si>
  <si>
    <t>모노레일 등 공사비
전액삭감</t>
    <phoneticPr fontId="2" type="noConversion"/>
  </si>
  <si>
    <t>공사시설 부대비
전액삭감</t>
    <phoneticPr fontId="2" type="noConversion"/>
  </si>
  <si>
    <t>위생업소 개방화장실 환경개선 물품지원 전액삭감</t>
    <phoneticPr fontId="2" type="noConversion"/>
  </si>
  <si>
    <t>의회사무과</t>
    <phoneticPr fontId="2" type="noConversion"/>
  </si>
  <si>
    <t xml:space="preserve">대한민국 지방의회,지방자치 박람회 등 </t>
    <phoneticPr fontId="2" type="noConversion"/>
  </si>
  <si>
    <t>행정지원과</t>
    <phoneticPr fontId="2" type="noConversion"/>
  </si>
  <si>
    <t>307-02</t>
    <phoneticPr fontId="2" type="noConversion"/>
  </si>
  <si>
    <t>새마을운동 사업지원 51,197,000원*1년</t>
    <phoneticPr fontId="2" type="noConversion"/>
  </si>
  <si>
    <t>자유총연맹 사업지원
12,000,000원*1년</t>
    <phoneticPr fontId="2" type="noConversion"/>
  </si>
  <si>
    <t>평생교육홍보과</t>
    <phoneticPr fontId="2" type="noConversion"/>
  </si>
  <si>
    <t>평생학습 나눔 FESTA 운영
음향 500,000원*1set</t>
    <phoneticPr fontId="2" type="noConversion"/>
  </si>
  <si>
    <t>307-04</t>
    <phoneticPr fontId="2" type="noConversion"/>
  </si>
  <si>
    <t>앞산사랑 가족건강 등산대회 운영 &lt;전액 삭감&gt;</t>
    <phoneticPr fontId="2" type="noConversion"/>
  </si>
  <si>
    <t>앞산 자락길 걷기 대회 
&lt;전액 삭감&gt;</t>
    <phoneticPr fontId="2" type="noConversion"/>
  </si>
  <si>
    <t>문화관광과</t>
    <phoneticPr fontId="2" type="noConversion"/>
  </si>
  <si>
    <t>찾아가는 관광안내소 차량 디자인랩핑 및 정비 &lt;전액 삭감&gt;</t>
    <phoneticPr fontId="2" type="noConversion"/>
  </si>
  <si>
    <t>축제관광 홈페이지 운영 및 유지관리
500,000원*10개월</t>
    <phoneticPr fontId="2" type="noConversion"/>
  </si>
  <si>
    <t>대덕문화전당</t>
    <phoneticPr fontId="2" type="noConversion"/>
  </si>
  <si>
    <t>SNS운영 노트북 구입
1,300,000원*1대</t>
    <phoneticPr fontId="2" type="noConversion"/>
  </si>
  <si>
    <t>2022년도 예산안 조정내역(상임위원회)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</si>
</sst>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 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color indexed="8"/>
      <name val="한양신명조,한컴돋움"/>
      <family val="3"/>
      <charset val="129"/>
    </font>
    <font>
      <b/>
      <sz val="11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0"/>
      <color theme="1"/>
      <name val="돋움"/>
      <family val="3"/>
      <charset val="129"/>
    </font>
    <font>
      <b/>
      <sz val="17"/>
      <color indexed="8"/>
      <name val="한양신명조,한컴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1" fontId="3" fillId="0" borderId="0" xfId="1" applyFont="1">
      <alignment vertical="center"/>
    </xf>
    <xf numFmtId="41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1" fontId="5" fillId="0" borderId="0" xfId="1" applyFont="1">
      <alignment vertical="center"/>
    </xf>
    <xf numFmtId="41" fontId="3" fillId="0" borderId="0" xfId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3" borderId="3" xfId="0" applyFont="1" applyFill="1" applyBorder="1" applyAlignment="1">
      <alignment horizontal="center" vertical="center" shrinkToFit="1"/>
    </xf>
    <xf numFmtId="41" fontId="8" fillId="3" borderId="4" xfId="1" applyFont="1" applyFill="1" applyBorder="1" applyAlignment="1">
      <alignment horizontal="center" vertical="center" shrinkToFit="1"/>
    </xf>
    <xf numFmtId="49" fontId="8" fillId="3" borderId="4" xfId="1" applyNumberFormat="1" applyFont="1" applyFill="1" applyBorder="1" applyAlignment="1">
      <alignment horizontal="center" vertical="center" shrinkToFit="1"/>
    </xf>
    <xf numFmtId="176" fontId="8" fillId="3" borderId="4" xfId="1" applyNumberFormat="1" applyFont="1" applyFill="1" applyBorder="1" applyAlignment="1">
      <alignment horizontal="center" vertical="center" shrinkToFit="1"/>
    </xf>
    <xf numFmtId="41" fontId="8" fillId="3" borderId="5" xfId="1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vertical="center" shrinkToFit="1"/>
    </xf>
    <xf numFmtId="41" fontId="8" fillId="4" borderId="1" xfId="1" applyFont="1" applyFill="1" applyBorder="1" applyAlignment="1">
      <alignment horizontal="center" vertical="center" shrinkToFit="1"/>
    </xf>
    <xf numFmtId="49" fontId="8" fillId="4" borderId="1" xfId="1" applyNumberFormat="1" applyFont="1" applyFill="1" applyBorder="1" applyAlignment="1">
      <alignment horizontal="center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4" borderId="7" xfId="1" applyFont="1" applyFill="1" applyBorder="1" applyAlignment="1">
      <alignment horizontal="justify" vertical="center" wrapText="1" shrinkToFit="1"/>
    </xf>
    <xf numFmtId="0" fontId="6" fillId="5" borderId="6" xfId="0" applyFont="1" applyFill="1" applyBorder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9" fontId="8" fillId="2" borderId="1" xfId="1" applyNumberFormat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41" fontId="8" fillId="2" borderId="7" xfId="1" applyFont="1" applyFill="1" applyBorder="1" applyAlignment="1">
      <alignment horizontal="justify" vertical="center" wrapText="1" shrinkToFit="1"/>
    </xf>
    <xf numFmtId="177" fontId="9" fillId="0" borderId="6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 shrinkToFit="1"/>
    </xf>
    <xf numFmtId="41" fontId="3" fillId="0" borderId="1" xfId="1" applyFont="1" applyBorder="1">
      <alignment vertical="center"/>
    </xf>
    <xf numFmtId="177" fontId="3" fillId="0" borderId="7" xfId="0" applyNumberFormat="1" applyFont="1" applyBorder="1" applyAlignment="1">
      <alignment horizontal="left" vertical="center" wrapText="1" shrinkToFit="1"/>
    </xf>
    <xf numFmtId="177" fontId="3" fillId="0" borderId="7" xfId="0" applyNumberFormat="1" applyFont="1" applyBorder="1" applyAlignment="1">
      <alignment vertical="center" wrapText="1" shrinkToFit="1"/>
    </xf>
    <xf numFmtId="177" fontId="9" fillId="6" borderId="6" xfId="0" applyNumberFormat="1" applyFont="1" applyFill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 wrapText="1"/>
    </xf>
    <xf numFmtId="41" fontId="3" fillId="6" borderId="1" xfId="1" applyFont="1" applyFill="1" applyBorder="1" applyAlignment="1">
      <alignment vertical="center" shrinkToFit="1"/>
    </xf>
    <xf numFmtId="41" fontId="3" fillId="6" borderId="1" xfId="1" applyFont="1" applyFill="1" applyBorder="1">
      <alignment vertical="center"/>
    </xf>
    <xf numFmtId="177" fontId="3" fillId="6" borderId="7" xfId="0" applyNumberFormat="1" applyFont="1" applyFill="1" applyBorder="1" applyAlignment="1">
      <alignment vertical="center" wrapText="1" shrinkToFit="1"/>
    </xf>
    <xf numFmtId="177" fontId="3" fillId="7" borderId="1" xfId="0" applyNumberFormat="1" applyFont="1" applyFill="1" applyBorder="1" applyAlignment="1">
      <alignment horizontal="center" vertical="center"/>
    </xf>
    <xf numFmtId="177" fontId="3" fillId="7" borderId="1" xfId="0" applyNumberFormat="1" applyFont="1" applyFill="1" applyBorder="1" applyAlignment="1">
      <alignment horizontal="center" vertical="center" wrapText="1"/>
    </xf>
    <xf numFmtId="41" fontId="3" fillId="7" borderId="1" xfId="1" applyFont="1" applyFill="1" applyBorder="1" applyAlignment="1">
      <alignment vertical="center" shrinkToFit="1"/>
    </xf>
    <xf numFmtId="41" fontId="3" fillId="7" borderId="1" xfId="1" applyFont="1" applyFill="1" applyBorder="1">
      <alignment vertical="center"/>
    </xf>
    <xf numFmtId="177" fontId="3" fillId="7" borderId="7" xfId="0" applyNumberFormat="1" applyFont="1" applyFill="1" applyBorder="1" applyAlignment="1">
      <alignment horizontal="left" vertical="center" wrapText="1" shrinkToFit="1"/>
    </xf>
    <xf numFmtId="177" fontId="11" fillId="0" borderId="1" xfId="0" applyNumberFormat="1" applyFont="1" applyBorder="1" applyAlignment="1">
      <alignment horizontal="center" vertical="center" wrapText="1"/>
    </xf>
    <xf numFmtId="41" fontId="12" fillId="0" borderId="1" xfId="1" applyFont="1" applyBorder="1" applyAlignment="1">
      <alignment vertical="center" shrinkToFit="1"/>
    </xf>
    <xf numFmtId="49" fontId="10" fillId="0" borderId="0" xfId="1" applyNumberFormat="1" applyFont="1" applyAlignment="1">
      <alignment horizontal="center" vertical="center" wrapText="1"/>
    </xf>
    <xf numFmtId="41" fontId="4" fillId="0" borderId="2" xfId="1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8"/>
  <sheetViews>
    <sheetView tabSelected="1" zoomScaleSheetLayoutView="100" workbookViewId="0">
      <pane ySplit="4" topLeftCell="A5" activePane="bottomLeft" state="frozen"/>
      <selection pane="bottomLeft" activeCell="U7" sqref="U7"/>
    </sheetView>
  </sheetViews>
  <sheetFormatPr defaultRowHeight="13.5"/>
  <cols>
    <col min="1" max="1" width="4" customWidth="1"/>
    <col min="2" max="2" width="10.5546875" customWidth="1"/>
    <col min="3" max="3" width="4.5546875" customWidth="1"/>
    <col min="4" max="4" width="6.88671875" style="3" customWidth="1"/>
    <col min="5" max="5" width="10.44140625" customWidth="1"/>
    <col min="6" max="6" width="6.5546875" customWidth="1"/>
    <col min="7" max="7" width="9.33203125" customWidth="1"/>
    <col min="8" max="8" width="11" customWidth="1"/>
    <col min="9" max="9" width="25" style="7" customWidth="1"/>
    <col min="10" max="17" width="0" hidden="1" customWidth="1"/>
    <col min="18" max="19" width="0.44140625" customWidth="1"/>
  </cols>
  <sheetData>
    <row r="1" spans="1:20" ht="50.1" customHeight="1">
      <c r="A1" s="44" t="s">
        <v>79</v>
      </c>
      <c r="B1" s="44"/>
      <c r="C1" s="44"/>
      <c r="D1" s="44"/>
      <c r="E1" s="44"/>
      <c r="F1" s="44"/>
      <c r="G1" s="44"/>
      <c r="H1" s="44"/>
      <c r="I1" s="44"/>
    </row>
    <row r="2" spans="1:20" ht="30" customHeight="1" thickBot="1">
      <c r="A2" s="45" t="s">
        <v>20</v>
      </c>
      <c r="B2" s="45"/>
      <c r="C2" s="45"/>
      <c r="D2" s="2"/>
      <c r="E2" s="1"/>
      <c r="F2" s="5"/>
      <c r="G2" s="1"/>
      <c r="H2" s="1"/>
      <c r="I2" s="6" t="s">
        <v>4</v>
      </c>
    </row>
    <row r="3" spans="1:20" s="4" customFormat="1" ht="39.950000000000003" customHeight="1">
      <c r="A3" s="8" t="s">
        <v>8</v>
      </c>
      <c r="B3" s="9" t="s">
        <v>9</v>
      </c>
      <c r="C3" s="10" t="s">
        <v>10</v>
      </c>
      <c r="D3" s="9" t="s">
        <v>0</v>
      </c>
      <c r="E3" s="11" t="s">
        <v>11</v>
      </c>
      <c r="F3" s="11" t="s">
        <v>5</v>
      </c>
      <c r="G3" s="11" t="s">
        <v>1</v>
      </c>
      <c r="H3" s="11" t="s">
        <v>2</v>
      </c>
      <c r="I3" s="12" t="s">
        <v>6</v>
      </c>
    </row>
    <row r="4" spans="1:20" s="4" customFormat="1" ht="39.950000000000003" customHeight="1">
      <c r="A4" s="13"/>
      <c r="B4" s="14" t="s">
        <v>3</v>
      </c>
      <c r="C4" s="15"/>
      <c r="D4" s="14"/>
      <c r="E4" s="16">
        <f>E5+E37</f>
        <v>7451287</v>
      </c>
      <c r="F4" s="16">
        <f>F5</f>
        <v>0</v>
      </c>
      <c r="G4" s="16">
        <f>G5+G37</f>
        <v>7326598</v>
      </c>
      <c r="H4" s="16">
        <f>H5+H37</f>
        <v>124689</v>
      </c>
      <c r="I4" s="17"/>
    </row>
    <row r="5" spans="1:20" ht="45" customHeight="1">
      <c r="A5" s="18"/>
      <c r="B5" s="19" t="s">
        <v>7</v>
      </c>
      <c r="C5" s="20"/>
      <c r="D5" s="19"/>
      <c r="E5" s="21">
        <f>SUM(E6:E36)</f>
        <v>7397287</v>
      </c>
      <c r="F5" s="21">
        <f>SUM(F6:F36)</f>
        <v>0</v>
      </c>
      <c r="G5" s="21">
        <f>SUM(G6:G36)</f>
        <v>7272598</v>
      </c>
      <c r="H5" s="21">
        <f>SUM(H6:H36)</f>
        <v>124689</v>
      </c>
      <c r="I5" s="22"/>
    </row>
    <row r="6" spans="1:20" ht="45" customHeight="1">
      <c r="A6" s="23">
        <v>1</v>
      </c>
      <c r="B6" s="37" t="s">
        <v>63</v>
      </c>
      <c r="C6" s="37">
        <v>191</v>
      </c>
      <c r="D6" s="38" t="s">
        <v>13</v>
      </c>
      <c r="E6" s="39">
        <v>10000</v>
      </c>
      <c r="F6" s="39"/>
      <c r="G6" s="39">
        <v>10000</v>
      </c>
      <c r="H6" s="40">
        <f t="shared" ref="H6:H36" si="0">E6-G6</f>
        <v>0</v>
      </c>
      <c r="I6" s="41" t="s">
        <v>64</v>
      </c>
      <c r="T6" s="24"/>
    </row>
    <row r="7" spans="1:20" ht="42.95" customHeight="1">
      <c r="A7" s="23">
        <v>2</v>
      </c>
      <c r="B7" s="42" t="s">
        <v>65</v>
      </c>
      <c r="C7" s="37">
        <v>228</v>
      </c>
      <c r="D7" s="38" t="s">
        <v>66</v>
      </c>
      <c r="E7" s="39">
        <v>52187</v>
      </c>
      <c r="F7" s="43"/>
      <c r="G7" s="39">
        <v>990</v>
      </c>
      <c r="H7" s="28">
        <f>E7-G7</f>
        <v>51197</v>
      </c>
      <c r="I7" s="41" t="s">
        <v>67</v>
      </c>
    </row>
    <row r="8" spans="1:20" ht="42.95" customHeight="1">
      <c r="A8" s="23">
        <v>3</v>
      </c>
      <c r="B8" s="42" t="s">
        <v>65</v>
      </c>
      <c r="C8" s="37">
        <v>228</v>
      </c>
      <c r="D8" s="38" t="s">
        <v>66</v>
      </c>
      <c r="E8" s="39">
        <v>13000</v>
      </c>
      <c r="F8" s="43"/>
      <c r="G8" s="39">
        <v>1000</v>
      </c>
      <c r="H8" s="28">
        <f t="shared" ref="H8:H14" si="1">E8-G8</f>
        <v>12000</v>
      </c>
      <c r="I8" s="41" t="s">
        <v>68</v>
      </c>
    </row>
    <row r="9" spans="1:20" ht="42.95" customHeight="1">
      <c r="A9" s="23">
        <v>4</v>
      </c>
      <c r="B9" s="42" t="s">
        <v>69</v>
      </c>
      <c r="C9" s="37">
        <v>267</v>
      </c>
      <c r="D9" s="38" t="s">
        <v>32</v>
      </c>
      <c r="E9" s="39">
        <v>1200</v>
      </c>
      <c r="F9" s="43"/>
      <c r="G9" s="39">
        <v>700</v>
      </c>
      <c r="H9" s="28">
        <f t="shared" si="1"/>
        <v>500</v>
      </c>
      <c r="I9" s="41" t="s">
        <v>70</v>
      </c>
    </row>
    <row r="10" spans="1:20" ht="42.95" customHeight="1">
      <c r="A10" s="23">
        <v>5</v>
      </c>
      <c r="B10" s="42" t="s">
        <v>69</v>
      </c>
      <c r="C10" s="37">
        <v>276</v>
      </c>
      <c r="D10" s="38" t="s">
        <v>71</v>
      </c>
      <c r="E10" s="39">
        <v>30000</v>
      </c>
      <c r="F10" s="43"/>
      <c r="G10" s="39">
        <v>30000</v>
      </c>
      <c r="H10" s="28">
        <f t="shared" si="1"/>
        <v>0</v>
      </c>
      <c r="I10" s="41" t="s">
        <v>72</v>
      </c>
    </row>
    <row r="11" spans="1:20" ht="42.95" customHeight="1">
      <c r="A11" s="23">
        <v>6</v>
      </c>
      <c r="B11" s="42" t="s">
        <v>69</v>
      </c>
      <c r="C11" s="37">
        <v>276</v>
      </c>
      <c r="D11" s="38" t="s">
        <v>71</v>
      </c>
      <c r="E11" s="39">
        <v>15000</v>
      </c>
      <c r="F11" s="43"/>
      <c r="G11" s="39">
        <v>15000</v>
      </c>
      <c r="H11" s="28">
        <f t="shared" si="1"/>
        <v>0</v>
      </c>
      <c r="I11" s="41" t="s">
        <v>73</v>
      </c>
    </row>
    <row r="12" spans="1:20" ht="42.95" customHeight="1">
      <c r="A12" s="23">
        <v>7</v>
      </c>
      <c r="B12" s="42" t="s">
        <v>74</v>
      </c>
      <c r="C12" s="37">
        <v>291</v>
      </c>
      <c r="D12" s="38" t="s">
        <v>13</v>
      </c>
      <c r="E12" s="39">
        <v>5000</v>
      </c>
      <c r="F12" s="43"/>
      <c r="G12" s="39">
        <v>5000</v>
      </c>
      <c r="H12" s="28">
        <f t="shared" si="1"/>
        <v>0</v>
      </c>
      <c r="I12" s="41" t="s">
        <v>75</v>
      </c>
    </row>
    <row r="13" spans="1:20" ht="42.95" customHeight="1">
      <c r="A13" s="23">
        <v>8</v>
      </c>
      <c r="B13" s="42" t="s">
        <v>74</v>
      </c>
      <c r="C13" s="37">
        <v>293</v>
      </c>
      <c r="D13" s="38" t="s">
        <v>35</v>
      </c>
      <c r="E13" s="39">
        <v>6000</v>
      </c>
      <c r="F13" s="43"/>
      <c r="G13" s="39">
        <v>1000</v>
      </c>
      <c r="H13" s="28">
        <f t="shared" si="1"/>
        <v>5000</v>
      </c>
      <c r="I13" s="41" t="s">
        <v>76</v>
      </c>
    </row>
    <row r="14" spans="1:20" ht="42.95" customHeight="1">
      <c r="A14" s="23">
        <v>9</v>
      </c>
      <c r="B14" s="42" t="s">
        <v>77</v>
      </c>
      <c r="C14" s="37">
        <v>333</v>
      </c>
      <c r="D14" s="38" t="s">
        <v>30</v>
      </c>
      <c r="E14" s="39">
        <v>1800</v>
      </c>
      <c r="F14" s="43"/>
      <c r="G14" s="39">
        <v>500</v>
      </c>
      <c r="H14" s="28">
        <f t="shared" si="1"/>
        <v>1300</v>
      </c>
      <c r="I14" s="41" t="s">
        <v>78</v>
      </c>
    </row>
    <row r="15" spans="1:20" ht="45" customHeight="1">
      <c r="A15" s="23">
        <v>10</v>
      </c>
      <c r="B15" s="37" t="s">
        <v>12</v>
      </c>
      <c r="C15" s="37">
        <v>433</v>
      </c>
      <c r="D15" s="38" t="s">
        <v>42</v>
      </c>
      <c r="E15" s="39">
        <v>3000</v>
      </c>
      <c r="F15" s="39"/>
      <c r="G15" s="39">
        <v>1000</v>
      </c>
      <c r="H15" s="40">
        <f t="shared" ref="H15" si="2">E15-G15</f>
        <v>2000</v>
      </c>
      <c r="I15" s="41" t="s">
        <v>56</v>
      </c>
      <c r="T15" s="24"/>
    </row>
    <row r="16" spans="1:20" ht="45" customHeight="1">
      <c r="A16" s="23">
        <v>11</v>
      </c>
      <c r="B16" s="37" t="s">
        <v>12</v>
      </c>
      <c r="C16" s="37">
        <v>443</v>
      </c>
      <c r="D16" s="38" t="s">
        <v>42</v>
      </c>
      <c r="E16" s="39">
        <v>4000</v>
      </c>
      <c r="F16" s="39"/>
      <c r="G16" s="39">
        <v>1000</v>
      </c>
      <c r="H16" s="40">
        <f t="shared" si="0"/>
        <v>3000</v>
      </c>
      <c r="I16" s="41" t="s">
        <v>57</v>
      </c>
      <c r="T16" s="24"/>
    </row>
    <row r="17" spans="1:20" ht="45" customHeight="1">
      <c r="A17" s="23">
        <v>12</v>
      </c>
      <c r="B17" s="37" t="s">
        <v>12</v>
      </c>
      <c r="C17" s="37">
        <v>443</v>
      </c>
      <c r="D17" s="38" t="s">
        <v>42</v>
      </c>
      <c r="E17" s="39">
        <v>1000</v>
      </c>
      <c r="F17" s="39"/>
      <c r="G17" s="39">
        <v>1000</v>
      </c>
      <c r="H17" s="40">
        <f t="shared" si="0"/>
        <v>0</v>
      </c>
      <c r="I17" s="41" t="s">
        <v>52</v>
      </c>
      <c r="T17" s="24"/>
    </row>
    <row r="18" spans="1:20" ht="45" customHeight="1">
      <c r="A18" s="23">
        <v>13</v>
      </c>
      <c r="B18" s="25" t="s">
        <v>14</v>
      </c>
      <c r="C18" s="37">
        <v>461</v>
      </c>
      <c r="D18" s="26" t="s">
        <v>21</v>
      </c>
      <c r="E18" s="27">
        <v>25900</v>
      </c>
      <c r="F18" s="27"/>
      <c r="G18" s="27">
        <v>1800</v>
      </c>
      <c r="H18" s="28">
        <f t="shared" si="0"/>
        <v>24100</v>
      </c>
      <c r="I18" s="29" t="s">
        <v>23</v>
      </c>
      <c r="T18" s="24"/>
    </row>
    <row r="19" spans="1:20" ht="45" customHeight="1">
      <c r="A19" s="23">
        <v>14</v>
      </c>
      <c r="B19" s="25" t="s">
        <v>14</v>
      </c>
      <c r="C19" s="37">
        <v>479</v>
      </c>
      <c r="D19" s="26" t="s">
        <v>22</v>
      </c>
      <c r="E19" s="27">
        <v>1000</v>
      </c>
      <c r="F19" s="27"/>
      <c r="G19" s="27">
        <v>1000</v>
      </c>
      <c r="H19" s="28">
        <f t="shared" si="0"/>
        <v>0</v>
      </c>
      <c r="I19" s="29" t="s">
        <v>24</v>
      </c>
      <c r="T19" s="24"/>
    </row>
    <row r="20" spans="1:20" ht="45" customHeight="1">
      <c r="A20" s="23">
        <v>15</v>
      </c>
      <c r="B20" s="25" t="s">
        <v>26</v>
      </c>
      <c r="C20" s="37">
        <v>484</v>
      </c>
      <c r="D20" s="26" t="s">
        <v>25</v>
      </c>
      <c r="E20" s="27">
        <v>800</v>
      </c>
      <c r="F20" s="27"/>
      <c r="G20" s="27">
        <v>400</v>
      </c>
      <c r="H20" s="28">
        <f t="shared" si="0"/>
        <v>400</v>
      </c>
      <c r="I20" s="29" t="s">
        <v>58</v>
      </c>
      <c r="T20" s="24"/>
    </row>
    <row r="21" spans="1:20" ht="45" customHeight="1">
      <c r="A21" s="23">
        <v>16</v>
      </c>
      <c r="B21" s="25" t="s">
        <v>26</v>
      </c>
      <c r="C21" s="37">
        <v>493</v>
      </c>
      <c r="D21" s="26" t="s">
        <v>27</v>
      </c>
      <c r="E21" s="27">
        <v>7000</v>
      </c>
      <c r="F21" s="27"/>
      <c r="G21" s="27">
        <v>3500</v>
      </c>
      <c r="H21" s="28">
        <f t="shared" si="0"/>
        <v>3500</v>
      </c>
      <c r="I21" s="29" t="s">
        <v>28</v>
      </c>
      <c r="T21" s="24"/>
    </row>
    <row r="22" spans="1:20" ht="45" customHeight="1">
      <c r="A22" s="23">
        <v>17</v>
      </c>
      <c r="B22" s="25" t="s">
        <v>15</v>
      </c>
      <c r="C22" s="37">
        <v>524</v>
      </c>
      <c r="D22" s="26" t="s">
        <v>13</v>
      </c>
      <c r="E22" s="27">
        <v>3500</v>
      </c>
      <c r="F22" s="27"/>
      <c r="G22" s="27">
        <v>3500</v>
      </c>
      <c r="H22" s="28">
        <f t="shared" si="0"/>
        <v>0</v>
      </c>
      <c r="I22" s="29" t="s">
        <v>29</v>
      </c>
      <c r="T22" s="24"/>
    </row>
    <row r="23" spans="1:20" ht="45" customHeight="1">
      <c r="A23" s="23">
        <v>18</v>
      </c>
      <c r="B23" s="37" t="s">
        <v>15</v>
      </c>
      <c r="C23" s="37">
        <v>529</v>
      </c>
      <c r="D23" s="38" t="s">
        <v>34</v>
      </c>
      <c r="E23" s="39">
        <v>5381</v>
      </c>
      <c r="F23" s="39"/>
      <c r="G23" s="39">
        <v>5381</v>
      </c>
      <c r="H23" s="40">
        <f t="shared" si="0"/>
        <v>0</v>
      </c>
      <c r="I23" s="41" t="s">
        <v>38</v>
      </c>
      <c r="T23" s="24"/>
    </row>
    <row r="24" spans="1:20" ht="45" customHeight="1">
      <c r="A24" s="23">
        <v>19</v>
      </c>
      <c r="B24" s="37" t="s">
        <v>15</v>
      </c>
      <c r="C24" s="37">
        <v>530</v>
      </c>
      <c r="D24" s="38" t="s">
        <v>22</v>
      </c>
      <c r="E24" s="39">
        <v>37619</v>
      </c>
      <c r="F24" s="39"/>
      <c r="G24" s="39">
        <v>37619</v>
      </c>
      <c r="H24" s="40">
        <f t="shared" si="0"/>
        <v>0</v>
      </c>
      <c r="I24" s="41" t="s">
        <v>39</v>
      </c>
      <c r="T24" s="24"/>
    </row>
    <row r="25" spans="1:20" ht="45" customHeight="1">
      <c r="A25" s="23">
        <v>20</v>
      </c>
      <c r="B25" s="37" t="s">
        <v>15</v>
      </c>
      <c r="C25" s="37">
        <v>530</v>
      </c>
      <c r="D25" s="38" t="s">
        <v>35</v>
      </c>
      <c r="E25" s="39">
        <v>1300</v>
      </c>
      <c r="F25" s="39"/>
      <c r="G25" s="39">
        <v>1300</v>
      </c>
      <c r="H25" s="40">
        <f t="shared" si="0"/>
        <v>0</v>
      </c>
      <c r="I25" s="41" t="s">
        <v>40</v>
      </c>
      <c r="T25" s="24"/>
    </row>
    <row r="26" spans="1:20" ht="45" customHeight="1">
      <c r="A26" s="23">
        <v>21</v>
      </c>
      <c r="B26" s="37" t="s">
        <v>37</v>
      </c>
      <c r="C26" s="37">
        <v>531</v>
      </c>
      <c r="D26" s="38" t="s">
        <v>36</v>
      </c>
      <c r="E26" s="39">
        <v>65200</v>
      </c>
      <c r="F26" s="39"/>
      <c r="G26" s="39">
        <v>65200</v>
      </c>
      <c r="H26" s="40">
        <f t="shared" si="0"/>
        <v>0</v>
      </c>
      <c r="I26" s="41" t="s">
        <v>41</v>
      </c>
      <c r="T26" s="24"/>
    </row>
    <row r="27" spans="1:20" ht="45" customHeight="1">
      <c r="A27" s="23">
        <v>22</v>
      </c>
      <c r="B27" s="37" t="s">
        <v>15</v>
      </c>
      <c r="C27" s="37">
        <v>531</v>
      </c>
      <c r="D27" s="38" t="s">
        <v>30</v>
      </c>
      <c r="E27" s="39">
        <v>11000</v>
      </c>
      <c r="F27" s="39"/>
      <c r="G27" s="39">
        <v>11000</v>
      </c>
      <c r="H27" s="40">
        <f t="shared" si="0"/>
        <v>0</v>
      </c>
      <c r="I27" s="41" t="s">
        <v>31</v>
      </c>
      <c r="T27" s="24"/>
    </row>
    <row r="28" spans="1:20" ht="45" customHeight="1">
      <c r="A28" s="23">
        <v>23</v>
      </c>
      <c r="B28" s="25" t="s">
        <v>16</v>
      </c>
      <c r="C28" s="37">
        <v>566</v>
      </c>
      <c r="D28" s="26" t="s">
        <v>22</v>
      </c>
      <c r="E28" s="27">
        <v>7000</v>
      </c>
      <c r="F28" s="27"/>
      <c r="G28" s="27">
        <v>7000</v>
      </c>
      <c r="H28" s="28">
        <f t="shared" si="0"/>
        <v>0</v>
      </c>
      <c r="I28" s="29" t="s">
        <v>62</v>
      </c>
      <c r="T28" s="24"/>
    </row>
    <row r="29" spans="1:20" ht="45" customHeight="1">
      <c r="A29" s="23">
        <v>24</v>
      </c>
      <c r="B29" s="25" t="s">
        <v>16</v>
      </c>
      <c r="C29" s="37">
        <v>566</v>
      </c>
      <c r="D29" s="26" t="s">
        <v>32</v>
      </c>
      <c r="E29" s="27">
        <v>30000</v>
      </c>
      <c r="F29" s="27"/>
      <c r="G29" s="27">
        <v>30000</v>
      </c>
      <c r="H29" s="28">
        <f t="shared" si="0"/>
        <v>0</v>
      </c>
      <c r="I29" s="29" t="s">
        <v>33</v>
      </c>
      <c r="T29" s="24"/>
    </row>
    <row r="30" spans="1:20" ht="45" customHeight="1">
      <c r="A30" s="23">
        <v>25</v>
      </c>
      <c r="B30" s="25" t="s">
        <v>43</v>
      </c>
      <c r="C30" s="37">
        <v>568</v>
      </c>
      <c r="D30" s="26" t="s">
        <v>44</v>
      </c>
      <c r="E30" s="27">
        <v>7000</v>
      </c>
      <c r="F30" s="27"/>
      <c r="G30" s="27">
        <v>7000</v>
      </c>
      <c r="H30" s="28">
        <f t="shared" si="0"/>
        <v>0</v>
      </c>
      <c r="I30" s="29" t="s">
        <v>45</v>
      </c>
      <c r="T30" s="24"/>
    </row>
    <row r="31" spans="1:20" ht="45" customHeight="1">
      <c r="A31" s="23">
        <v>26</v>
      </c>
      <c r="B31" s="37" t="s">
        <v>48</v>
      </c>
      <c r="C31" s="37">
        <v>577</v>
      </c>
      <c r="D31" s="38" t="s">
        <v>46</v>
      </c>
      <c r="E31" s="39">
        <v>10000</v>
      </c>
      <c r="F31" s="39"/>
      <c r="G31" s="39">
        <v>5000</v>
      </c>
      <c r="H31" s="40">
        <f t="shared" si="0"/>
        <v>5000</v>
      </c>
      <c r="I31" s="41" t="s">
        <v>49</v>
      </c>
      <c r="T31" s="24"/>
    </row>
    <row r="32" spans="1:20" ht="45" customHeight="1">
      <c r="A32" s="23">
        <v>27</v>
      </c>
      <c r="B32" s="37" t="s">
        <v>48</v>
      </c>
      <c r="C32" s="37">
        <v>577</v>
      </c>
      <c r="D32" s="38" t="s">
        <v>46</v>
      </c>
      <c r="E32" s="39">
        <v>10000</v>
      </c>
      <c r="F32" s="39"/>
      <c r="G32" s="39">
        <v>5000</v>
      </c>
      <c r="H32" s="40">
        <f t="shared" si="0"/>
        <v>5000</v>
      </c>
      <c r="I32" s="41" t="s">
        <v>47</v>
      </c>
      <c r="T32" s="24"/>
    </row>
    <row r="33" spans="1:20" ht="45" customHeight="1">
      <c r="A33" s="23">
        <v>28</v>
      </c>
      <c r="B33" s="25" t="s">
        <v>17</v>
      </c>
      <c r="C33" s="37">
        <v>604</v>
      </c>
      <c r="D33" s="26" t="s">
        <v>13</v>
      </c>
      <c r="E33" s="27">
        <v>31120</v>
      </c>
      <c r="F33" s="27"/>
      <c r="G33" s="27">
        <v>20228</v>
      </c>
      <c r="H33" s="28">
        <f t="shared" si="0"/>
        <v>10892</v>
      </c>
      <c r="I33" s="30" t="s">
        <v>50</v>
      </c>
      <c r="T33" s="24"/>
    </row>
    <row r="34" spans="1:20" ht="45" customHeight="1">
      <c r="A34" s="23">
        <v>29</v>
      </c>
      <c r="B34" s="25" t="s">
        <v>17</v>
      </c>
      <c r="C34" s="37">
        <v>606</v>
      </c>
      <c r="D34" s="26" t="s">
        <v>51</v>
      </c>
      <c r="E34" s="27">
        <v>6995000</v>
      </c>
      <c r="F34" s="27"/>
      <c r="G34" s="27">
        <v>6995000</v>
      </c>
      <c r="H34" s="28">
        <f t="shared" ref="H34" si="3">E34-G34</f>
        <v>0</v>
      </c>
      <c r="I34" s="30" t="s">
        <v>60</v>
      </c>
      <c r="T34" s="24"/>
    </row>
    <row r="35" spans="1:20" ht="45" customHeight="1">
      <c r="A35" s="23">
        <v>30</v>
      </c>
      <c r="B35" s="25" t="s">
        <v>17</v>
      </c>
      <c r="C35" s="37">
        <v>606</v>
      </c>
      <c r="D35" s="26" t="s">
        <v>59</v>
      </c>
      <c r="E35" s="27">
        <v>5000</v>
      </c>
      <c r="F35" s="27"/>
      <c r="G35" s="27">
        <v>5000</v>
      </c>
      <c r="H35" s="28">
        <f t="shared" si="0"/>
        <v>0</v>
      </c>
      <c r="I35" s="30" t="s">
        <v>61</v>
      </c>
      <c r="T35" s="24"/>
    </row>
    <row r="36" spans="1:20" ht="45" customHeight="1">
      <c r="A36" s="23">
        <v>31</v>
      </c>
      <c r="B36" s="25" t="s">
        <v>54</v>
      </c>
      <c r="C36" s="37">
        <v>649</v>
      </c>
      <c r="D36" s="26" t="s">
        <v>25</v>
      </c>
      <c r="E36" s="27">
        <v>1280</v>
      </c>
      <c r="F36" s="27"/>
      <c r="G36" s="27">
        <v>480</v>
      </c>
      <c r="H36" s="28">
        <f t="shared" si="0"/>
        <v>800</v>
      </c>
      <c r="I36" s="30" t="s">
        <v>55</v>
      </c>
      <c r="T36" s="24"/>
    </row>
    <row r="37" spans="1:20" ht="45" customHeight="1">
      <c r="A37" s="31"/>
      <c r="B37" s="32" t="s">
        <v>19</v>
      </c>
      <c r="C37" s="32"/>
      <c r="D37" s="33"/>
      <c r="E37" s="34">
        <f>SUM(E38:E38)</f>
        <v>54000</v>
      </c>
      <c r="F37" s="34">
        <f>SUM(F38:F38)</f>
        <v>0</v>
      </c>
      <c r="G37" s="34">
        <f>SUM(G38:G38)</f>
        <v>54000</v>
      </c>
      <c r="H37" s="35">
        <f>SUM(H38:H38)</f>
        <v>0</v>
      </c>
      <c r="I37" s="36"/>
      <c r="T37" s="24"/>
    </row>
    <row r="38" spans="1:20" ht="45" customHeight="1">
      <c r="A38" s="23">
        <v>1</v>
      </c>
      <c r="B38" s="25" t="s">
        <v>18</v>
      </c>
      <c r="C38" s="25">
        <v>745</v>
      </c>
      <c r="D38" s="26" t="s">
        <v>51</v>
      </c>
      <c r="E38" s="27">
        <v>54000</v>
      </c>
      <c r="F38" s="27"/>
      <c r="G38" s="27">
        <v>54000</v>
      </c>
      <c r="H38" s="28">
        <f>E38-G38</f>
        <v>0</v>
      </c>
      <c r="I38" s="30" t="s">
        <v>53</v>
      </c>
      <c r="T38" s="24"/>
    </row>
  </sheetData>
  <mergeCells count="2">
    <mergeCell ref="A1:I1"/>
    <mergeCell ref="A2:C2"/>
  </mergeCells>
  <phoneticPr fontId="2" type="noConversion"/>
  <pageMargins left="0.35433070866141736" right="0.19685039370078741" top="0.78740157480314965" bottom="0.51181102362204722" header="0.51181102362204722" footer="0.51181102362204722"/>
  <pageSetup paperSize="9" scale="96" orientation="portrait" useFirstPageNumber="1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2022년도 예산안 조정내역 </vt:lpstr>
      <vt:lpstr>'2022년도 예산안 조정내역 '!Print_Titles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2021-12-07T06:36:33Z</cp:lastPrinted>
  <dcterms:created xsi:type="dcterms:W3CDTF">2005-09-21T00:49:21Z</dcterms:created>
  <dcterms:modified xsi:type="dcterms:W3CDTF">2021-12-07T06:37:41Z</dcterms:modified>
</cp:coreProperties>
</file>